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41cf36b443fd56/Documents/"/>
    </mc:Choice>
  </mc:AlternateContent>
  <xr:revisionPtr revIDLastSave="1" documentId="8_{71379C58-D6AB-4F26-BED0-FDD6095D0E67}" xr6:coauthVersionLast="47" xr6:coauthVersionMax="47" xr10:uidLastSave="{828C3DA9-9E9D-495A-B400-DCF01FD07ECD}"/>
  <bookViews>
    <workbookView xWindow="-110" yWindow="-110" windowWidth="19420" windowHeight="10560" firstSheet="1" xr2:uid="{8522095B-0E88-4D54-A317-47D426731A9C}"/>
  </bookViews>
  <sheets>
    <sheet name="currency conversion" sheetId="1" r:id="rId1"/>
    <sheet name="sales commission" sheetId="2" r:id="rId2"/>
    <sheet name="bob the builder" sheetId="3" r:id="rId3"/>
    <sheet name="concert tickets" sheetId="4" r:id="rId4"/>
    <sheet name="dates" sheetId="5" r:id="rId5"/>
    <sheet name="formatting 1" sheetId="6" r:id="rId6"/>
    <sheet name="Sheet7" sheetId="7" r:id="rId7"/>
  </sheets>
  <definedNames>
    <definedName name="Adult_Sales">'concert tickets'!$B$4:$B$7</definedName>
    <definedName name="Adult_Ticket_Price">'concert tickets'!$B$9</definedName>
    <definedName name="Child_Sales">'concert tickets'!$C$4:$C$7</definedName>
    <definedName name="Child_Ticket_Price">'concert tickets'!$B$10</definedName>
    <definedName name="Commission_Rate">'sales commission'!$F$3</definedName>
    <definedName name="Commission_This_Month">'sales commission'!$C$4:$C$12</definedName>
    <definedName name="Czech_Koruna_rate">'currency conversion'!$G$4</definedName>
    <definedName name="Czech_Korunas">'currency conversion'!$D$4:$D$11</definedName>
    <definedName name="Euro_rate">'currency conversion'!$G$3</definedName>
    <definedName name="Euros">'currency conversion'!$C$4:$C$11</definedName>
    <definedName name="Hours">'bob the builder'!$D$6:$D$16</definedName>
    <definedName name="Invoice_Date">Sheet7!$B$5:$B$10</definedName>
    <definedName name="Invoice_Due_Date">Sheet7!$E$5:$E$10</definedName>
    <definedName name="Rate">'bob the builder'!$G$6</definedName>
    <definedName name="Revenue">'concert tickets'!$D$4:$D$7</definedName>
    <definedName name="Sales">'sales commission'!$B$4:$B$12</definedName>
    <definedName name="Total">'bob the builder'!$E$6:$E$16</definedName>
    <definedName name="UK___Sterling">'currency conversion'!$B$4:$B$11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7" l="1"/>
  <c r="F7" i="7"/>
  <c r="F8" i="7"/>
  <c r="F9" i="7"/>
  <c r="F10" i="7"/>
  <c r="F5" i="7"/>
  <c r="D5" i="4"/>
  <c r="D6" i="4"/>
  <c r="D7" i="4"/>
  <c r="D4" i="4"/>
  <c r="E6" i="3"/>
  <c r="E7" i="3"/>
  <c r="E8" i="3"/>
  <c r="E9" i="3"/>
  <c r="E10" i="3"/>
  <c r="E11" i="3"/>
  <c r="E12" i="3"/>
  <c r="E13" i="3"/>
  <c r="E14" i="3"/>
  <c r="E15" i="3"/>
  <c r="E16" i="3"/>
  <c r="E18" i="3"/>
  <c r="B11" i="1"/>
  <c r="D11" i="1"/>
  <c r="C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<sst xmlns="http://schemas.openxmlformats.org/spreadsheetml/2006/main" count="101" uniqueCount="98">
  <si>
    <t>Holiday Spending Money - European Trip</t>
  </si>
  <si>
    <t>Static Rates</t>
  </si>
  <si>
    <t>Family Member</t>
  </si>
  <si>
    <t>UK £ Sterling</t>
  </si>
  <si>
    <t>Euros</t>
  </si>
  <si>
    <t>Czech Korunas</t>
  </si>
  <si>
    <t>Euro rate</t>
  </si>
  <si>
    <t>Dad</t>
  </si>
  <si>
    <t>Czech Koruna rate</t>
  </si>
  <si>
    <t>Mum</t>
  </si>
  <si>
    <t>Annie</t>
  </si>
  <si>
    <t>Josh</t>
  </si>
  <si>
    <t>Sarah</t>
  </si>
  <si>
    <t>Grandma</t>
  </si>
  <si>
    <t>Grandpa</t>
  </si>
  <si>
    <t>FAMILY TOTAL:</t>
  </si>
  <si>
    <t>Printer Cartridge Reps Commission for This Month</t>
  </si>
  <si>
    <t>Sales Rep</t>
  </si>
  <si>
    <t>Sales</t>
  </si>
  <si>
    <t>Commission This Month</t>
  </si>
  <si>
    <t>Commission Rate</t>
  </si>
  <si>
    <t>Emily</t>
  </si>
  <si>
    <t>£25,000.00</t>
  </si>
  <si>
    <t>Rob</t>
  </si>
  <si>
    <t>£19,000.00</t>
  </si>
  <si>
    <t>Michael</t>
  </si>
  <si>
    <t>£27,500.00</t>
  </si>
  <si>
    <t>Francine</t>
  </si>
  <si>
    <t>£14,000.00</t>
  </si>
  <si>
    <t>Mircea</t>
  </si>
  <si>
    <t>£33,300.00</t>
  </si>
  <si>
    <t>Helena</t>
  </si>
  <si>
    <t>£41,800.00</t>
  </si>
  <si>
    <t>Bridget</t>
  </si>
  <si>
    <t>£17,300.00</t>
  </si>
  <si>
    <t>Paolo</t>
  </si>
  <si>
    <t>£23,800.00</t>
  </si>
  <si>
    <t>TOTAL</t>
  </si>
  <si>
    <t>£201,700.00</t>
  </si>
  <si>
    <t>£0.00</t>
  </si>
  <si>
    <t>Bob the Dodgy Builder - Charge Sheet</t>
  </si>
  <si>
    <t>Item</t>
  </si>
  <si>
    <t>Hours</t>
  </si>
  <si>
    <t>Total</t>
  </si>
  <si>
    <t>Rate</t>
  </si>
  <si>
    <t>Removing old plaster</t>
  </si>
  <si>
    <t>Brew time</t>
  </si>
  <si>
    <t>Preparing walls</t>
  </si>
  <si>
    <t>Plastering walls</t>
  </si>
  <si>
    <t>Accidentally knocking off some new plaster</t>
  </si>
  <si>
    <t>Replastering bits knocked off</t>
  </si>
  <si>
    <t>Skimming</t>
  </si>
  <si>
    <t>Clear up</t>
  </si>
  <si>
    <t>Labour total</t>
  </si>
  <si>
    <t>Year Summary of Concerts</t>
  </si>
  <si>
    <t>Ticket Sales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</si>
  <si>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</si>
  <si>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</si>
  <si>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</si>
  <si>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</si>
  <si>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</si>
  <si>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</si>
  <si>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</si>
  <si>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</si>
  <si>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</si>
  <si>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winch 001</t>
  </si>
  <si>
    <t>winch 002</t>
  </si>
  <si>
    <t>winch 003</t>
  </si>
  <si>
    <t>winch 004</t>
  </si>
  <si>
    <t>winch 005</t>
  </si>
  <si>
    <t>winch 006</t>
  </si>
  <si>
    <t>winch 007</t>
  </si>
  <si>
    <t>winch 008</t>
  </si>
  <si>
    <t>winch 009</t>
  </si>
  <si>
    <t>winch 010</t>
  </si>
  <si>
    <t>winch 011</t>
  </si>
  <si>
    <t>winch 012</t>
  </si>
  <si>
    <t>winch 013</t>
  </si>
  <si>
    <t>winch 014</t>
  </si>
  <si>
    <t>winch 015</t>
  </si>
  <si>
    <t>winch 016</t>
  </si>
  <si>
    <t>winch 017</t>
  </si>
  <si>
    <t>winch 018</t>
  </si>
  <si>
    <t>winch 019</t>
  </si>
  <si>
    <t>winch 020</t>
  </si>
  <si>
    <t>Today's Date:</t>
  </si>
  <si>
    <t>Supplier</t>
  </si>
  <si>
    <t>Invoice Date</t>
  </si>
  <si>
    <t>Amount</t>
  </si>
  <si>
    <t>Terms</t>
  </si>
  <si>
    <t>Invoice Due Date</t>
  </si>
  <si>
    <t>Days Overdue?</t>
  </si>
  <si>
    <t>Inks R Us</t>
  </si>
  <si>
    <t>Denman Papers</t>
  </si>
  <si>
    <t>Cartridge World</t>
  </si>
  <si>
    <t>Viking Direct</t>
  </si>
  <si>
    <t>Office World</t>
  </si>
  <si>
    <t>JT Cartons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</si>
</sst>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17365D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BE4D5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right" wrapText="1"/>
    </xf>
    <xf numFmtId="0" fontId="0" fillId="0" borderId="3" xfId="0" applyBorder="1" applyAlignment="1">
      <alignment wrapText="1"/>
    </xf>
    <xf numFmtId="0" fontId="1" fillId="2" borderId="4" xfId="0" applyFont="1" applyFill="1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4" xfId="0" applyBorder="1" applyAlignment="1">
      <alignment wrapText="1"/>
    </xf>
    <xf numFmtId="0" fontId="0" fillId="0" borderId="0" xfId="0" applyFill="1" applyBorder="1" applyAlignment="1">
      <alignment wrapText="1"/>
    </xf>
    <xf numFmtId="0" fontId="5" fillId="0" borderId="1" xfId="0" applyFont="1" applyBorder="1" applyAlignment="1">
      <alignment vertical="center"/>
    </xf>
    <xf numFmtId="0" fontId="0" fillId="0" borderId="5" xfId="0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horizontal="right" wrapText="1"/>
    </xf>
    <xf numFmtId="0" fontId="0" fillId="0" borderId="3" xfId="0" applyBorder="1" applyAlignment="1">
      <alignment vertical="center" wrapText="1"/>
    </xf>
    <xf numFmtId="10" fontId="1" fillId="2" borderId="4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wrapText="1"/>
    </xf>
    <xf numFmtId="1" fontId="0" fillId="0" borderId="4" xfId="0" applyNumberFormat="1" applyBorder="1" applyAlignment="1">
      <alignment horizontal="right" wrapText="1"/>
    </xf>
    <xf numFmtId="1" fontId="0" fillId="0" borderId="4" xfId="0" applyNumberFormat="1" applyBorder="1" applyAlignment="1">
      <alignment wrapText="1"/>
    </xf>
    <xf numFmtId="1" fontId="1" fillId="3" borderId="4" xfId="0" applyNumberFormat="1" applyFont="1" applyFill="1" applyBorder="1" applyAlignment="1">
      <alignment horizontal="right" wrapText="1"/>
    </xf>
    <xf numFmtId="0" fontId="0" fillId="4" borderId="1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7" fillId="6" borderId="2" xfId="0" applyFont="1" applyFill="1" applyBorder="1" applyAlignment="1">
      <alignment wrapText="1"/>
    </xf>
    <xf numFmtId="0" fontId="7" fillId="6" borderId="2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wrapText="1"/>
    </xf>
    <xf numFmtId="0" fontId="0" fillId="7" borderId="3" xfId="0" applyFill="1" applyBorder="1" applyAlignment="1">
      <alignment wrapText="1"/>
    </xf>
    <xf numFmtId="0" fontId="0" fillId="8" borderId="3" xfId="0" applyFill="1" applyBorder="1" applyAlignment="1">
      <alignment horizontal="center" wrapText="1"/>
    </xf>
    <xf numFmtId="0" fontId="0" fillId="7" borderId="4" xfId="0" applyFill="1" applyBorder="1" applyAlignment="1">
      <alignment wrapText="1"/>
    </xf>
    <xf numFmtId="0" fontId="0" fillId="8" borderId="4" xfId="0" applyFill="1" applyBorder="1" applyAlignment="1">
      <alignment horizontal="center" wrapText="1"/>
    </xf>
    <xf numFmtId="0" fontId="0" fillId="8" borderId="4" xfId="0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0" fillId="9" borderId="4" xfId="0" applyFill="1" applyBorder="1" applyAlignment="1">
      <alignment horizontal="right" wrapText="1"/>
    </xf>
    <xf numFmtId="14" fontId="0" fillId="0" borderId="0" xfId="0" applyNumberFormat="1"/>
    <xf numFmtId="164" fontId="0" fillId="0" borderId="0" xfId="0" applyNumberFormat="1"/>
    <xf numFmtId="17" fontId="0" fillId="0" borderId="0" xfId="0" applyNumberFormat="1"/>
    <xf numFmtId="2" fontId="0" fillId="0" borderId="0" xfId="0" applyNumberFormat="1"/>
    <xf numFmtId="0" fontId="1" fillId="10" borderId="5" xfId="0" applyFont="1" applyFill="1" applyBorder="1" applyAlignment="1">
      <alignment wrapText="1"/>
    </xf>
    <xf numFmtId="0" fontId="1" fillId="10" borderId="4" xfId="0" applyFont="1" applyFill="1" applyBorder="1" applyAlignment="1">
      <alignment wrapText="1"/>
    </xf>
    <xf numFmtId="0" fontId="1" fillId="10" borderId="4" xfId="0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4" fontId="0" fillId="0" borderId="4" xfId="0" applyNumberFormat="1" applyBorder="1" applyAlignment="1">
      <alignment horizontal="right" wrapText="1"/>
    </xf>
    <xf numFmtId="14" fontId="0" fillId="2" borderId="9" xfId="0" applyNumberFormat="1" applyFill="1" applyBorder="1" applyAlignment="1">
      <alignment wrapText="1"/>
    </xf>
    <xf numFmtId="14" fontId="0" fillId="0" borderId="4" xfId="0" applyNumberFormat="1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8998D-B78E-43D0-90FB-34F5D07E76EB}">
  <dimension ref="A1:G13"/>
  <sheetViews>
    <sheetView tabSelected="1" workbookViewId="0">
      <selection activeCell="C22" sqref="C22"/>
    </sheetView>
  </sheetViews>
  <sheetFormatPr defaultRowHeight="15" x14ac:dyDescent="0.2"/>
  <cols>
    <col min="1" max="1" width="17.08203125" customWidth="1"/>
    <col min="2" max="2" width="12.23828125" bestFit="1" customWidth="1"/>
    <col min="4" max="4" width="13.85546875" bestFit="1" customWidth="1"/>
    <col min="6" max="6" width="16.0078125" bestFit="1" customWidth="1"/>
    <col min="7" max="7" width="10.22265625" bestFit="1" customWidth="1"/>
  </cols>
  <sheetData>
    <row r="1" spans="1:7" ht="15.75" thickBot="1" x14ac:dyDescent="0.25">
      <c r="A1" s="1" t="s">
        <v>0</v>
      </c>
      <c r="B1" s="2"/>
      <c r="C1" s="2"/>
      <c r="D1" s="2"/>
      <c r="E1" s="2"/>
      <c r="F1" s="2"/>
      <c r="G1" s="2"/>
    </row>
    <row r="2" spans="1:7" ht="15.75" thickBot="1" x14ac:dyDescent="0.25">
      <c r="A2" s="2"/>
      <c r="B2" s="2"/>
      <c r="C2" s="2"/>
      <c r="D2" s="2"/>
      <c r="E2" s="2"/>
      <c r="F2" s="2"/>
      <c r="G2" s="3" t="s">
        <v>1</v>
      </c>
    </row>
    <row r="3" spans="1:7" ht="15.75" thickBot="1" x14ac:dyDescent="0.25">
      <c r="A3" s="4" t="s">
        <v>2</v>
      </c>
      <c r="B3" s="6" t="s">
        <v>3</v>
      </c>
      <c r="C3" s="7" t="s">
        <v>4</v>
      </c>
      <c r="D3" s="7" t="s">
        <v>5</v>
      </c>
      <c r="E3" s="2"/>
      <c r="F3" s="8" t="s">
        <v>6</v>
      </c>
      <c r="G3" s="9">
        <v>1.1299999999999999</v>
      </c>
    </row>
    <row r="4" spans="1:7" ht="15.75" thickBot="1" x14ac:dyDescent="0.25">
      <c r="A4" s="8" t="s">
        <v>7</v>
      </c>
      <c r="B4" s="10">
        <v>500</v>
      </c>
      <c r="C4" s="11">
        <f>UK___Sterling*Euro_rate</f>
        <v>565</v>
      </c>
      <c r="D4" s="11">
        <f>UK___Sterling*Czech_Koruna_rate</f>
        <v>14215</v>
      </c>
      <c r="E4" s="2"/>
      <c r="F4" s="8" t="s">
        <v>8</v>
      </c>
      <c r="G4" s="9">
        <v>28.43</v>
      </c>
    </row>
    <row r="5" spans="1:7" ht="15.75" thickBot="1" x14ac:dyDescent="0.25">
      <c r="A5" s="8" t="s">
        <v>9</v>
      </c>
      <c r="B5" s="10">
        <v>500</v>
      </c>
      <c r="C5" s="11">
        <f>UK___Sterling*Euro_rate</f>
        <v>565</v>
      </c>
      <c r="D5" s="11">
        <f>UK___Sterling*Czech_Koruna_rate</f>
        <v>14215</v>
      </c>
      <c r="E5" s="2"/>
      <c r="F5" s="2"/>
      <c r="G5" s="2"/>
    </row>
    <row r="6" spans="1:7" ht="15.75" thickBot="1" x14ac:dyDescent="0.25">
      <c r="A6" s="8" t="s">
        <v>10</v>
      </c>
      <c r="B6" s="10">
        <v>150</v>
      </c>
      <c r="C6" s="11">
        <f>UK___Sterling*Euro_rate</f>
        <v>169.49999999999997</v>
      </c>
      <c r="D6" s="11">
        <f>UK___Sterling*Czech_Koruna_rate</f>
        <v>4264.5</v>
      </c>
      <c r="E6" s="2"/>
      <c r="F6" s="2"/>
      <c r="G6" s="2"/>
    </row>
    <row r="7" spans="1:7" ht="15.75" thickBot="1" x14ac:dyDescent="0.25">
      <c r="A7" s="8" t="s">
        <v>11</v>
      </c>
      <c r="B7" s="10">
        <v>150</v>
      </c>
      <c r="C7" s="11">
        <f>UK___Sterling*Euro_rate</f>
        <v>169.49999999999997</v>
      </c>
      <c r="D7" s="11">
        <f>UK___Sterling*Czech_Koruna_rate</f>
        <v>4264.5</v>
      </c>
      <c r="E7" s="2"/>
      <c r="F7" s="2"/>
      <c r="G7" s="2"/>
    </row>
    <row r="8" spans="1:7" ht="15.75" thickBot="1" x14ac:dyDescent="0.25">
      <c r="A8" s="8" t="s">
        <v>12</v>
      </c>
      <c r="B8" s="10">
        <v>200</v>
      </c>
      <c r="C8" s="11">
        <f>UK___Sterling*Euro_rate</f>
        <v>225.99999999999997</v>
      </c>
      <c r="D8" s="11">
        <f>UK___Sterling*Czech_Koruna_rate</f>
        <v>5686</v>
      </c>
      <c r="E8" s="2"/>
      <c r="F8" s="2"/>
      <c r="G8" s="2"/>
    </row>
    <row r="9" spans="1:7" ht="15.75" thickBot="1" x14ac:dyDescent="0.25">
      <c r="A9" s="8" t="s">
        <v>13</v>
      </c>
      <c r="B9" s="10">
        <v>300</v>
      </c>
      <c r="C9" s="11">
        <f>UK___Sterling*Euro_rate</f>
        <v>338.99999999999994</v>
      </c>
      <c r="D9" s="11">
        <f>UK___Sterling*Czech_Koruna_rate</f>
        <v>8529</v>
      </c>
      <c r="E9" s="2"/>
      <c r="F9" s="2"/>
      <c r="G9" s="2"/>
    </row>
    <row r="10" spans="1:7" ht="15.75" thickBot="1" x14ac:dyDescent="0.25">
      <c r="A10" s="8" t="s">
        <v>14</v>
      </c>
      <c r="B10" s="10">
        <v>300</v>
      </c>
      <c r="C10" s="11">
        <f>UK___Sterling*Euro_rate</f>
        <v>338.99999999999994</v>
      </c>
      <c r="D10" s="11">
        <f>UK___Sterling*Czech_Koruna_rate</f>
        <v>8529</v>
      </c>
      <c r="E10" s="2"/>
      <c r="F10" s="2"/>
      <c r="G10" s="2"/>
    </row>
    <row r="11" spans="1:7" ht="15.75" thickBot="1" x14ac:dyDescent="0.25">
      <c r="A11" s="8" t="s">
        <v>15</v>
      </c>
      <c r="B11" s="11">
        <f>SUM(B4:B10)</f>
        <v>2100</v>
      </c>
      <c r="C11" s="11">
        <f>UK___Sterling*Euro_rate</f>
        <v>2373</v>
      </c>
      <c r="D11" s="11">
        <f>UK___Sterling*Czech_Koruna_rate</f>
        <v>59703</v>
      </c>
      <c r="E11" s="2"/>
      <c r="F11" s="2"/>
      <c r="G11" s="2"/>
    </row>
    <row r="13" spans="1:7" x14ac:dyDescent="0.2">
      <c r="D13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F99BB-2AEC-41CC-BE9D-A01595AE2C64}">
  <dimension ref="A1:G12"/>
  <sheetViews>
    <sheetView workbookViewId="0">
      <selection activeCell="E7" sqref="E7"/>
    </sheetView>
  </sheetViews>
  <sheetFormatPr defaultRowHeight="15" x14ac:dyDescent="0.2"/>
  <cols>
    <col min="1" max="1" width="9.81640625" customWidth="1"/>
    <col min="2" max="2" width="10.89453125" bestFit="1" customWidth="1"/>
    <col min="3" max="3" width="21.92578125" bestFit="1" customWidth="1"/>
    <col min="5" max="5" width="15.33203125" bestFit="1" customWidth="1"/>
  </cols>
  <sheetData>
    <row r="1" spans="1:7" ht="21.75" thickBot="1" x14ac:dyDescent="0.25">
      <c r="A1" s="13" t="s">
        <v>16</v>
      </c>
      <c r="B1" s="2"/>
      <c r="C1" s="2"/>
      <c r="D1" s="2"/>
      <c r="E1" s="2"/>
      <c r="F1" s="2"/>
      <c r="G1" s="2"/>
    </row>
    <row r="2" spans="1:7" ht="15.75" thickBot="1" x14ac:dyDescent="0.25">
      <c r="A2" s="5"/>
      <c r="B2" s="5"/>
      <c r="C2" s="5"/>
      <c r="D2" s="2"/>
      <c r="E2" s="2"/>
      <c r="F2" s="5"/>
      <c r="G2" s="2"/>
    </row>
    <row r="3" spans="1:7" ht="15.75" thickBot="1" x14ac:dyDescent="0.25">
      <c r="A3" s="15" t="s">
        <v>17</v>
      </c>
      <c r="B3" s="16" t="s">
        <v>18</v>
      </c>
      <c r="C3" s="16" t="s">
        <v>19</v>
      </c>
      <c r="D3" s="2"/>
      <c r="E3" s="17" t="s">
        <v>20</v>
      </c>
      <c r="F3" s="18">
        <v>0.125</v>
      </c>
      <c r="G3" s="2"/>
    </row>
    <row r="4" spans="1:7" ht="15.75" thickBot="1" x14ac:dyDescent="0.25">
      <c r="A4" s="14" t="s">
        <v>21</v>
      </c>
      <c r="B4" s="20" t="s">
        <v>22</v>
      </c>
      <c r="C4" s="21"/>
      <c r="D4" s="2"/>
      <c r="E4" s="2"/>
      <c r="F4" s="2"/>
      <c r="G4" s="2"/>
    </row>
    <row r="5" spans="1:7" ht="15.75" thickBot="1" x14ac:dyDescent="0.25">
      <c r="A5" s="14" t="s">
        <v>23</v>
      </c>
      <c r="B5" s="20" t="s">
        <v>24</v>
      </c>
      <c r="C5" s="21"/>
      <c r="D5" s="2"/>
      <c r="E5" s="2"/>
      <c r="F5" s="2"/>
      <c r="G5" s="2"/>
    </row>
    <row r="6" spans="1:7" ht="15.75" thickBot="1" x14ac:dyDescent="0.25">
      <c r="A6" s="14" t="s">
        <v>25</v>
      </c>
      <c r="B6" s="20" t="s">
        <v>26</v>
      </c>
      <c r="C6" s="21"/>
      <c r="D6" s="2"/>
      <c r="E6" s="2"/>
      <c r="F6" s="2"/>
      <c r="G6" s="2"/>
    </row>
    <row r="7" spans="1:7" ht="15.75" thickBot="1" x14ac:dyDescent="0.25">
      <c r="A7" s="14" t="s">
        <v>27</v>
      </c>
      <c r="B7" s="20" t="s">
        <v>28</v>
      </c>
      <c r="C7" s="21"/>
      <c r="D7" s="2"/>
      <c r="E7" s="2"/>
      <c r="F7" s="2"/>
      <c r="G7" s="2"/>
    </row>
    <row r="8" spans="1:7" ht="15.75" thickBot="1" x14ac:dyDescent="0.25">
      <c r="A8" s="14" t="s">
        <v>29</v>
      </c>
      <c r="B8" s="20" t="s">
        <v>30</v>
      </c>
      <c r="C8" s="21"/>
      <c r="D8" s="2"/>
      <c r="E8" s="2"/>
      <c r="F8" s="2"/>
      <c r="G8" s="2"/>
    </row>
    <row r="9" spans="1:7" ht="15.75" thickBot="1" x14ac:dyDescent="0.25">
      <c r="A9" s="14" t="s">
        <v>31</v>
      </c>
      <c r="B9" s="20" t="s">
        <v>32</v>
      </c>
      <c r="C9" s="21"/>
      <c r="D9" s="2"/>
      <c r="E9" s="2"/>
      <c r="F9" s="2"/>
      <c r="G9" s="2"/>
    </row>
    <row r="10" spans="1:7" ht="15.75" thickBot="1" x14ac:dyDescent="0.25">
      <c r="A10" s="14" t="s">
        <v>33</v>
      </c>
      <c r="B10" s="20" t="s">
        <v>34</v>
      </c>
      <c r="C10" s="21"/>
      <c r="D10" s="2"/>
      <c r="E10" s="2"/>
      <c r="F10" s="2"/>
      <c r="G10" s="2"/>
    </row>
    <row r="11" spans="1:7" ht="15.75" thickBot="1" x14ac:dyDescent="0.25">
      <c r="A11" s="14" t="s">
        <v>35</v>
      </c>
      <c r="B11" s="20" t="s">
        <v>36</v>
      </c>
      <c r="C11" s="21"/>
      <c r="D11" s="2"/>
      <c r="E11" s="2"/>
      <c r="F11" s="2"/>
      <c r="G11" s="2"/>
    </row>
    <row r="12" spans="1:7" ht="15.75" thickBot="1" x14ac:dyDescent="0.25">
      <c r="A12" s="19" t="s">
        <v>37</v>
      </c>
      <c r="B12" s="22" t="s">
        <v>38</v>
      </c>
      <c r="C12" s="22" t="s">
        <v>39</v>
      </c>
      <c r="D12" s="2"/>
      <c r="E12" s="2"/>
      <c r="F12" s="2"/>
      <c r="G12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95018-522E-400F-8DFE-82EBE256B2AF}">
  <dimension ref="A1:H19"/>
  <sheetViews>
    <sheetView workbookViewId="0">
      <selection activeCell="J9" sqref="J9"/>
    </sheetView>
  </sheetViews>
  <sheetFormatPr defaultRowHeight="15" x14ac:dyDescent="0.2"/>
  <cols>
    <col min="3" max="3" width="36.9921875" bestFit="1" customWidth="1"/>
    <col min="4" max="4" width="10.89453125" bestFit="1" customWidth="1"/>
  </cols>
  <sheetData>
    <row r="1" spans="1:8" ht="15.75" thickBot="1" x14ac:dyDescent="0.25">
      <c r="A1" s="2"/>
      <c r="B1" s="5"/>
      <c r="C1" s="5"/>
      <c r="D1" s="5"/>
      <c r="E1" s="5"/>
      <c r="F1" s="5"/>
      <c r="G1" s="5"/>
      <c r="H1" s="5"/>
    </row>
    <row r="2" spans="1:8" ht="15.75" thickBot="1" x14ac:dyDescent="0.25">
      <c r="A2" s="8"/>
      <c r="B2" s="23"/>
      <c r="C2" s="23"/>
      <c r="D2" s="23"/>
      <c r="E2" s="23"/>
      <c r="F2" s="23"/>
      <c r="G2" s="23"/>
      <c r="H2" s="24"/>
    </row>
    <row r="3" spans="1:8" ht="15.75" thickBot="1" x14ac:dyDescent="0.25">
      <c r="A3" s="8"/>
      <c r="B3" s="23"/>
      <c r="C3" s="25" t="s">
        <v>40</v>
      </c>
      <c r="D3" s="25"/>
      <c r="E3" s="25"/>
      <c r="F3" s="25"/>
      <c r="G3" s="25"/>
      <c r="H3" s="24"/>
    </row>
    <row r="4" spans="1:8" ht="15.75" thickBot="1" x14ac:dyDescent="0.25">
      <c r="A4" s="8"/>
      <c r="B4" s="23"/>
      <c r="C4" s="26"/>
      <c r="D4" s="26"/>
      <c r="E4" s="26"/>
      <c r="F4" s="23"/>
      <c r="G4" s="26"/>
      <c r="H4" s="24"/>
    </row>
    <row r="5" spans="1:8" ht="15.75" thickBot="1" x14ac:dyDescent="0.25">
      <c r="A5" s="8"/>
      <c r="B5" s="24"/>
      <c r="C5" s="27" t="s">
        <v>41</v>
      </c>
      <c r="D5" s="28" t="s">
        <v>42</v>
      </c>
      <c r="E5" s="29" t="s">
        <v>43</v>
      </c>
      <c r="F5" s="24"/>
      <c r="G5" s="30" t="s">
        <v>44</v>
      </c>
      <c r="H5" s="24"/>
    </row>
    <row r="6" spans="1:8" ht="15.75" thickBot="1" x14ac:dyDescent="0.25">
      <c r="A6" s="8"/>
      <c r="B6" s="24"/>
      <c r="C6" s="31" t="s">
        <v>45</v>
      </c>
      <c r="D6" s="32">
        <v>4</v>
      </c>
      <c r="E6" s="11">
        <f>Hours*Rate</f>
        <v>200</v>
      </c>
      <c r="F6" s="24"/>
      <c r="G6" s="10">
        <v>50</v>
      </c>
      <c r="H6" s="24"/>
    </row>
    <row r="7" spans="1:8" ht="15.75" thickBot="1" x14ac:dyDescent="0.25">
      <c r="A7" s="8"/>
      <c r="B7" s="24"/>
      <c r="C7" s="31" t="s">
        <v>46</v>
      </c>
      <c r="D7" s="32">
        <v>0.5</v>
      </c>
      <c r="E7" s="11">
        <f>Hours*Rate</f>
        <v>25</v>
      </c>
      <c r="F7" s="23"/>
      <c r="G7" s="23"/>
      <c r="H7" s="24"/>
    </row>
    <row r="8" spans="1:8" ht="15.75" thickBot="1" x14ac:dyDescent="0.25">
      <c r="A8" s="8"/>
      <c r="B8" s="24"/>
      <c r="C8" s="31" t="s">
        <v>47</v>
      </c>
      <c r="D8" s="32">
        <v>3</v>
      </c>
      <c r="E8" s="11">
        <f>Hours*Rate</f>
        <v>150</v>
      </c>
      <c r="F8" s="23"/>
      <c r="G8" s="23"/>
      <c r="H8" s="24"/>
    </row>
    <row r="9" spans="1:8" ht="15.75" thickBot="1" x14ac:dyDescent="0.25">
      <c r="A9" s="8"/>
      <c r="B9" s="24"/>
      <c r="C9" s="31" t="s">
        <v>47</v>
      </c>
      <c r="D9" s="32">
        <v>1</v>
      </c>
      <c r="E9" s="11">
        <f>Hours*Rate</f>
        <v>50</v>
      </c>
      <c r="F9" s="23"/>
      <c r="G9" s="23"/>
      <c r="H9" s="24"/>
    </row>
    <row r="10" spans="1:8" ht="15.75" thickBot="1" x14ac:dyDescent="0.25">
      <c r="A10" s="8"/>
      <c r="B10" s="24"/>
      <c r="C10" s="31" t="s">
        <v>48</v>
      </c>
      <c r="D10" s="32">
        <v>7.5</v>
      </c>
      <c r="E10" s="11">
        <f>Hours*Rate</f>
        <v>375</v>
      </c>
      <c r="F10" s="23"/>
      <c r="G10" s="23"/>
      <c r="H10" s="24"/>
    </row>
    <row r="11" spans="1:8" ht="15.75" thickBot="1" x14ac:dyDescent="0.25">
      <c r="A11" s="8"/>
      <c r="B11" s="24"/>
      <c r="C11" s="31" t="s">
        <v>49</v>
      </c>
      <c r="D11" s="32">
        <v>0.5</v>
      </c>
      <c r="E11" s="11">
        <f>Hours*Rate</f>
        <v>25</v>
      </c>
      <c r="F11" s="23"/>
      <c r="G11" s="23"/>
      <c r="H11" s="24"/>
    </row>
    <row r="12" spans="1:8" ht="15.75" thickBot="1" x14ac:dyDescent="0.25">
      <c r="A12" s="8"/>
      <c r="B12" s="24"/>
      <c r="C12" s="31" t="s">
        <v>50</v>
      </c>
      <c r="D12" s="32">
        <v>2</v>
      </c>
      <c r="E12" s="11">
        <f>Hours*Rate</f>
        <v>100</v>
      </c>
      <c r="F12" s="23"/>
      <c r="G12" s="23"/>
      <c r="H12" s="24"/>
    </row>
    <row r="13" spans="1:8" ht="15.75" thickBot="1" x14ac:dyDescent="0.25">
      <c r="A13" s="8"/>
      <c r="B13" s="24"/>
      <c r="C13" s="31" t="s">
        <v>51</v>
      </c>
      <c r="D13" s="32">
        <v>3</v>
      </c>
      <c r="E13" s="11">
        <f>Hours*Rate</f>
        <v>150</v>
      </c>
      <c r="F13" s="23"/>
      <c r="G13" s="23"/>
      <c r="H13" s="24"/>
    </row>
    <row r="14" spans="1:8" ht="15.75" thickBot="1" x14ac:dyDescent="0.25">
      <c r="A14" s="8"/>
      <c r="B14" s="24"/>
      <c r="C14" s="31" t="s">
        <v>46</v>
      </c>
      <c r="D14" s="32">
        <v>0.5</v>
      </c>
      <c r="E14" s="11">
        <f>Hours*Rate</f>
        <v>25</v>
      </c>
      <c r="F14" s="23"/>
      <c r="G14" s="23"/>
      <c r="H14" s="24"/>
    </row>
    <row r="15" spans="1:8" ht="15.75" thickBot="1" x14ac:dyDescent="0.25">
      <c r="A15" s="8"/>
      <c r="B15" s="24"/>
      <c r="C15" s="31" t="s">
        <v>51</v>
      </c>
      <c r="D15" s="32">
        <v>3</v>
      </c>
      <c r="E15" s="11">
        <f>Hours*Rate</f>
        <v>150</v>
      </c>
      <c r="F15" s="23"/>
      <c r="G15" s="23"/>
      <c r="H15" s="24"/>
    </row>
    <row r="16" spans="1:8" ht="15.75" thickBot="1" x14ac:dyDescent="0.25">
      <c r="A16" s="8"/>
      <c r="B16" s="24"/>
      <c r="C16" s="33" t="s">
        <v>52</v>
      </c>
      <c r="D16" s="34">
        <v>2</v>
      </c>
      <c r="E16" s="11">
        <f>Hours*Rate</f>
        <v>100</v>
      </c>
      <c r="F16" s="23"/>
      <c r="G16" s="23"/>
      <c r="H16" s="24"/>
    </row>
    <row r="17" spans="1:8" ht="15.75" thickBot="1" x14ac:dyDescent="0.25">
      <c r="A17" s="8"/>
      <c r="B17" s="23"/>
      <c r="C17" s="23"/>
      <c r="D17" s="26"/>
      <c r="E17" s="26"/>
      <c r="F17" s="23"/>
      <c r="G17" s="23"/>
      <c r="H17" s="24"/>
    </row>
    <row r="18" spans="1:8" ht="15.75" thickBot="1" x14ac:dyDescent="0.25">
      <c r="A18" s="8"/>
      <c r="B18" s="23"/>
      <c r="C18" s="24"/>
      <c r="D18" s="30" t="s">
        <v>53</v>
      </c>
      <c r="E18" s="35">
        <f>SUM(Total)</f>
        <v>1350</v>
      </c>
      <c r="F18" s="23"/>
      <c r="G18" s="23"/>
      <c r="H18" s="24"/>
    </row>
    <row r="19" spans="1:8" ht="15.75" thickBot="1" x14ac:dyDescent="0.25">
      <c r="A19" s="8"/>
      <c r="B19" s="26"/>
      <c r="C19" s="26"/>
      <c r="D19" s="26"/>
      <c r="E19" s="26"/>
      <c r="F19" s="26"/>
      <c r="G19" s="26"/>
      <c r="H19" s="3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044BC-DD20-4BD3-BCC5-AAB8980A4174}">
  <dimension ref="A1:D10"/>
  <sheetViews>
    <sheetView workbookViewId="0">
      <selection activeCell="D11" sqref="D11"/>
    </sheetView>
  </sheetViews>
  <sheetFormatPr defaultRowHeight="15" x14ac:dyDescent="0.2"/>
  <cols>
    <col min="1" max="1" width="20.71484375" customWidth="1"/>
    <col min="2" max="2" width="10.4921875" bestFit="1" customWidth="1"/>
    <col min="3" max="3" width="10.22265625" bestFit="1" customWidth="1"/>
  </cols>
  <sheetData>
    <row r="1" spans="1:4" ht="15.75" thickBot="1" x14ac:dyDescent="0.25">
      <c r="A1" s="37" t="s">
        <v>54</v>
      </c>
      <c r="B1" s="2"/>
      <c r="C1" s="2"/>
      <c r="D1" s="2"/>
    </row>
    <row r="2" spans="1:4" ht="15.75" thickBot="1" x14ac:dyDescent="0.25">
      <c r="A2" s="38"/>
      <c r="B2" s="53" t="s">
        <v>55</v>
      </c>
      <c r="C2" s="54"/>
      <c r="D2" s="55"/>
    </row>
    <row r="3" spans="1:4" ht="15.75" thickBot="1" x14ac:dyDescent="0.25">
      <c r="A3" s="39"/>
      <c r="B3" s="40" t="s">
        <v>56</v>
      </c>
      <c r="C3" s="40" t="s">
        <v>57</v>
      </c>
      <c r="D3" s="40" t="s">
        <v>58</v>
      </c>
    </row>
    <row r="4" spans="1:4" ht="15.75" thickBot="1" x14ac:dyDescent="0.25">
      <c r="A4" s="8" t="s">
        <v>59</v>
      </c>
      <c r="B4" s="10">
        <v>120</v>
      </c>
      <c r="C4" s="10">
        <v>35</v>
      </c>
      <c r="D4" s="11">
        <f>(Adult_Sales*Adult_Ticket_Price)+(Child_Sales*Child_Ticket_Price)</f>
        <v>970</v>
      </c>
    </row>
    <row r="5" spans="1:4" ht="15.75" thickBot="1" x14ac:dyDescent="0.25">
      <c r="A5" s="8" t="s">
        <v>60</v>
      </c>
      <c r="B5" s="10">
        <v>147</v>
      </c>
      <c r="C5" s="10">
        <v>22</v>
      </c>
      <c r="D5" s="11">
        <f>(Adult_Sales*Adult_Ticket_Price)+(Child_Sales*Child_Ticket_Price)</f>
        <v>1146.5</v>
      </c>
    </row>
    <row r="6" spans="1:4" ht="15.75" thickBot="1" x14ac:dyDescent="0.25">
      <c r="A6" s="8" t="s">
        <v>61</v>
      </c>
      <c r="B6" s="10">
        <v>191</v>
      </c>
      <c r="C6" s="10">
        <v>15</v>
      </c>
      <c r="D6" s="11">
        <f>(Adult_Sales*Adult_Ticket_Price)+(Child_Sales*Child_Ticket_Price)</f>
        <v>1462.5</v>
      </c>
    </row>
    <row r="7" spans="1:4" ht="15.75" thickBot="1" x14ac:dyDescent="0.25">
      <c r="A7" s="8" t="s">
        <v>62</v>
      </c>
      <c r="B7" s="10">
        <v>458</v>
      </c>
      <c r="C7" s="10">
        <v>72</v>
      </c>
      <c r="D7" s="11">
        <f>(Adult_Sales*Adult_Ticket_Price)+(Child_Sales*Child_Ticket_Price)</f>
        <v>3579</v>
      </c>
    </row>
    <row r="8" spans="1:4" ht="15.75" thickBot="1" x14ac:dyDescent="0.25">
      <c r="A8" s="2"/>
      <c r="B8" s="5"/>
      <c r="C8" s="2"/>
      <c r="D8" s="2"/>
    </row>
    <row r="9" spans="1:4" ht="15.75" thickBot="1" x14ac:dyDescent="0.25">
      <c r="A9" s="8" t="s">
        <v>63</v>
      </c>
      <c r="B9" s="41">
        <v>7.5</v>
      </c>
      <c r="C9" s="2"/>
      <c r="D9" s="2"/>
    </row>
    <row r="10" spans="1:4" ht="15.75" thickBot="1" x14ac:dyDescent="0.25">
      <c r="A10" s="8" t="s">
        <v>64</v>
      </c>
      <c r="B10" s="41">
        <v>2</v>
      </c>
      <c r="C10" s="2"/>
      <c r="D10" s="2"/>
    </row>
  </sheetData>
  <mergeCells count="1">
    <mergeCell ref="B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9837E-E2D1-40E0-85A1-FA720CEE2649}">
  <dimension ref="A1:F20"/>
  <sheetViews>
    <sheetView workbookViewId="0">
      <selection activeCell="G1" sqref="G1"/>
    </sheetView>
  </sheetViews>
  <sheetFormatPr defaultRowHeight="15" x14ac:dyDescent="0.2"/>
  <cols>
    <col min="1" max="1" width="10.0859375" bestFit="1" customWidth="1"/>
    <col min="2" max="2" width="14.2578125" bestFit="1" customWidth="1"/>
    <col min="4" max="4" width="19.50390625" bestFit="1" customWidth="1"/>
    <col min="6" max="6" width="14.2578125" bestFit="1" customWidth="1"/>
  </cols>
  <sheetData>
    <row r="1" spans="1:6" x14ac:dyDescent="0.2">
      <c r="A1" s="42">
        <v>40179</v>
      </c>
      <c r="B1" s="43">
        <v>40179</v>
      </c>
      <c r="C1" s="44">
        <v>40179</v>
      </c>
      <c r="D1" s="43">
        <v>40179</v>
      </c>
      <c r="E1" s="44">
        <v>40179</v>
      </c>
      <c r="F1" s="43">
        <v>40179</v>
      </c>
    </row>
    <row r="2" spans="1:6" x14ac:dyDescent="0.2">
      <c r="A2" s="42">
        <v>40180</v>
      </c>
      <c r="B2" s="43">
        <v>40180</v>
      </c>
      <c r="C2" s="44">
        <v>40210</v>
      </c>
      <c r="D2" s="43">
        <v>40186</v>
      </c>
      <c r="E2" s="44">
        <v>40269</v>
      </c>
      <c r="F2" s="43">
        <v>40544</v>
      </c>
    </row>
    <row r="3" spans="1:6" x14ac:dyDescent="0.2">
      <c r="A3" s="42">
        <v>40181</v>
      </c>
      <c r="B3" s="43">
        <v>40181</v>
      </c>
      <c r="C3" s="44">
        <v>40238</v>
      </c>
      <c r="D3" s="43">
        <v>40193</v>
      </c>
      <c r="E3" s="44">
        <v>40360</v>
      </c>
      <c r="F3" s="43">
        <v>40909</v>
      </c>
    </row>
    <row r="4" spans="1:6" x14ac:dyDescent="0.2">
      <c r="A4" s="42">
        <v>40182</v>
      </c>
      <c r="B4" s="43">
        <v>40182</v>
      </c>
      <c r="C4" s="44">
        <v>40269</v>
      </c>
      <c r="D4" s="43">
        <v>40200</v>
      </c>
      <c r="E4" s="44">
        <v>40452</v>
      </c>
      <c r="F4" s="43">
        <v>41275</v>
      </c>
    </row>
    <row r="5" spans="1:6" x14ac:dyDescent="0.2">
      <c r="A5" s="42">
        <v>40183</v>
      </c>
      <c r="B5" s="43">
        <v>40183</v>
      </c>
      <c r="C5" s="44">
        <v>40299</v>
      </c>
      <c r="D5" s="43">
        <v>40207</v>
      </c>
      <c r="E5" s="44">
        <v>40544</v>
      </c>
      <c r="F5" s="43">
        <v>41640</v>
      </c>
    </row>
    <row r="6" spans="1:6" x14ac:dyDescent="0.2">
      <c r="A6" s="42">
        <v>40184</v>
      </c>
      <c r="B6" s="43">
        <v>40184</v>
      </c>
      <c r="C6" s="44">
        <v>40330</v>
      </c>
      <c r="D6" s="43">
        <v>40214</v>
      </c>
      <c r="E6" s="44">
        <v>40634</v>
      </c>
      <c r="F6" s="43">
        <v>42005</v>
      </c>
    </row>
    <row r="7" spans="1:6" x14ac:dyDescent="0.2">
      <c r="A7" s="42">
        <v>40185</v>
      </c>
      <c r="B7" s="43">
        <v>40185</v>
      </c>
      <c r="C7" s="44">
        <v>40360</v>
      </c>
      <c r="D7" s="43">
        <v>40221</v>
      </c>
      <c r="E7" s="44">
        <v>40725</v>
      </c>
      <c r="F7" s="43">
        <v>42370</v>
      </c>
    </row>
    <row r="8" spans="1:6" x14ac:dyDescent="0.2">
      <c r="A8" s="42">
        <v>40186</v>
      </c>
      <c r="B8" s="43">
        <v>40186</v>
      </c>
      <c r="C8" s="44">
        <v>40391</v>
      </c>
      <c r="D8" s="43">
        <v>40228</v>
      </c>
      <c r="E8" s="44">
        <v>40817</v>
      </c>
      <c r="F8" s="43">
        <v>42736</v>
      </c>
    </row>
    <row r="9" spans="1:6" x14ac:dyDescent="0.2">
      <c r="A9" s="42">
        <v>40187</v>
      </c>
      <c r="B9" s="43">
        <v>40187</v>
      </c>
      <c r="C9" s="44">
        <v>40422</v>
      </c>
      <c r="D9" s="43">
        <v>40235</v>
      </c>
      <c r="E9" s="44">
        <v>40909</v>
      </c>
      <c r="F9" s="43">
        <v>43101</v>
      </c>
    </row>
    <row r="10" spans="1:6" x14ac:dyDescent="0.2">
      <c r="A10" s="42">
        <v>40188</v>
      </c>
      <c r="B10" s="43">
        <v>40188</v>
      </c>
      <c r="C10" s="44">
        <v>40452</v>
      </c>
      <c r="D10" s="43">
        <v>40242</v>
      </c>
      <c r="E10" s="44">
        <v>41000</v>
      </c>
      <c r="F10" s="43">
        <v>43466</v>
      </c>
    </row>
    <row r="11" spans="1:6" x14ac:dyDescent="0.2">
      <c r="A11" s="42">
        <v>40189</v>
      </c>
      <c r="B11" s="43">
        <v>40189</v>
      </c>
      <c r="C11" s="44">
        <v>40483</v>
      </c>
      <c r="D11" s="43">
        <v>40249</v>
      </c>
      <c r="E11" s="44">
        <v>41091</v>
      </c>
      <c r="F11" s="43">
        <v>43831</v>
      </c>
    </row>
    <row r="12" spans="1:6" x14ac:dyDescent="0.2">
      <c r="A12" s="42">
        <v>40190</v>
      </c>
      <c r="B12" s="43">
        <v>40190</v>
      </c>
      <c r="C12" s="44">
        <v>40513</v>
      </c>
      <c r="D12" s="43">
        <v>40256</v>
      </c>
      <c r="E12" s="44">
        <v>41183</v>
      </c>
      <c r="F12" s="43">
        <v>44197</v>
      </c>
    </row>
    <row r="13" spans="1:6" x14ac:dyDescent="0.2">
      <c r="A13" s="42">
        <v>40191</v>
      </c>
      <c r="B13" s="43">
        <v>40191</v>
      </c>
      <c r="C13" s="44">
        <v>40544</v>
      </c>
      <c r="D13" s="43">
        <v>40263</v>
      </c>
      <c r="E13" s="44">
        <v>41275</v>
      </c>
      <c r="F13" s="43">
        <v>44562</v>
      </c>
    </row>
    <row r="14" spans="1:6" x14ac:dyDescent="0.2">
      <c r="A14" s="42">
        <v>40192</v>
      </c>
      <c r="B14" s="43">
        <v>40192</v>
      </c>
      <c r="C14" s="44">
        <v>40575</v>
      </c>
      <c r="D14" s="43">
        <v>40270</v>
      </c>
      <c r="E14" s="44">
        <v>41365</v>
      </c>
      <c r="F14" s="43">
        <v>44927</v>
      </c>
    </row>
    <row r="15" spans="1:6" x14ac:dyDescent="0.2">
      <c r="A15" s="42">
        <v>40193</v>
      </c>
      <c r="B15" s="43">
        <v>40193</v>
      </c>
      <c r="C15" s="44">
        <v>40603</v>
      </c>
      <c r="D15" s="43">
        <v>40277</v>
      </c>
      <c r="E15" s="44">
        <v>41456</v>
      </c>
      <c r="F15" s="43">
        <v>45292</v>
      </c>
    </row>
    <row r="16" spans="1:6" x14ac:dyDescent="0.2">
      <c r="A16" s="42">
        <v>40194</v>
      </c>
      <c r="B16" s="43">
        <v>40194</v>
      </c>
      <c r="C16" s="44">
        <v>40634</v>
      </c>
      <c r="D16" s="43">
        <v>40284</v>
      </c>
      <c r="E16" s="44">
        <v>41548</v>
      </c>
      <c r="F16" s="43">
        <v>45658</v>
      </c>
    </row>
    <row r="17" spans="1:6" x14ac:dyDescent="0.2">
      <c r="A17" s="42">
        <v>40195</v>
      </c>
      <c r="B17" s="43">
        <v>40195</v>
      </c>
      <c r="C17" s="44">
        <v>40664</v>
      </c>
      <c r="D17" s="43">
        <v>40291</v>
      </c>
      <c r="E17" s="44">
        <v>41640</v>
      </c>
      <c r="F17" s="43">
        <v>46023</v>
      </c>
    </row>
    <row r="18" spans="1:6" x14ac:dyDescent="0.2">
      <c r="A18" s="42">
        <v>40196</v>
      </c>
      <c r="B18" s="43">
        <v>40196</v>
      </c>
      <c r="C18" s="44">
        <v>40695</v>
      </c>
      <c r="D18" s="43">
        <v>40298</v>
      </c>
      <c r="E18" s="44">
        <v>41730</v>
      </c>
      <c r="F18" s="43">
        <v>46388</v>
      </c>
    </row>
    <row r="19" spans="1:6" x14ac:dyDescent="0.2">
      <c r="A19" s="42">
        <v>40197</v>
      </c>
      <c r="B19" s="43">
        <v>40197</v>
      </c>
      <c r="C19" s="44">
        <v>40725</v>
      </c>
      <c r="D19" s="43">
        <v>40305</v>
      </c>
      <c r="E19" s="44">
        <v>41821</v>
      </c>
      <c r="F19" s="43">
        <v>46753</v>
      </c>
    </row>
    <row r="20" spans="1:6" x14ac:dyDescent="0.2">
      <c r="A20" s="42">
        <v>40198</v>
      </c>
      <c r="B20" s="43">
        <v>40198</v>
      </c>
      <c r="C20" s="44">
        <v>40756</v>
      </c>
      <c r="D20" s="43">
        <v>40312</v>
      </c>
      <c r="E20" s="44">
        <v>41913</v>
      </c>
      <c r="F20" s="43">
        <v>47119</v>
      </c>
    </row>
  </sheetData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C6ED3-10F8-47BB-9920-98DF46F6786C}">
  <dimension ref="A1:E20"/>
  <sheetViews>
    <sheetView workbookViewId="0">
      <selection activeCell="G8" sqref="G8"/>
    </sheetView>
  </sheetViews>
  <sheetFormatPr defaultRowHeight="15" x14ac:dyDescent="0.2"/>
  <cols>
    <col min="4" max="4" width="8.7421875" style="45"/>
    <col min="5" max="5" width="9.14453125" bestFit="1" customWidth="1"/>
  </cols>
  <sheetData>
    <row r="1" spans="1:5" x14ac:dyDescent="0.2">
      <c r="A1">
        <v>100</v>
      </c>
      <c r="B1">
        <v>100</v>
      </c>
      <c r="C1">
        <v>100</v>
      </c>
      <c r="D1" s="45">
        <v>10</v>
      </c>
      <c r="E1" t="s">
        <v>65</v>
      </c>
    </row>
    <row r="2" spans="1:5" x14ac:dyDescent="0.2">
      <c r="A2">
        <v>200</v>
      </c>
      <c r="B2">
        <v>105</v>
      </c>
      <c r="C2">
        <v>165</v>
      </c>
      <c r="D2" s="45">
        <v>10.25</v>
      </c>
      <c r="E2" t="s">
        <v>66</v>
      </c>
    </row>
    <row r="3" spans="1:5" x14ac:dyDescent="0.2">
      <c r="A3">
        <v>300</v>
      </c>
      <c r="B3">
        <v>110</v>
      </c>
      <c r="C3">
        <v>230</v>
      </c>
      <c r="D3" s="45">
        <v>10.5</v>
      </c>
      <c r="E3" t="s">
        <v>67</v>
      </c>
    </row>
    <row r="4" spans="1:5" x14ac:dyDescent="0.2">
      <c r="A4">
        <v>400</v>
      </c>
      <c r="B4">
        <v>115</v>
      </c>
      <c r="C4">
        <v>295</v>
      </c>
      <c r="D4" s="45">
        <v>10.75</v>
      </c>
      <c r="E4" t="s">
        <v>68</v>
      </c>
    </row>
    <row r="5" spans="1:5" x14ac:dyDescent="0.2">
      <c r="A5">
        <v>500</v>
      </c>
      <c r="B5">
        <v>120</v>
      </c>
      <c r="C5">
        <v>360</v>
      </c>
      <c r="D5" s="45">
        <v>11</v>
      </c>
      <c r="E5" t="s">
        <v>69</v>
      </c>
    </row>
    <row r="6" spans="1:5" x14ac:dyDescent="0.2">
      <c r="A6">
        <v>600</v>
      </c>
      <c r="B6">
        <v>125</v>
      </c>
      <c r="C6">
        <v>425</v>
      </c>
      <c r="D6" s="45">
        <v>11.25</v>
      </c>
      <c r="E6" t="s">
        <v>70</v>
      </c>
    </row>
    <row r="7" spans="1:5" x14ac:dyDescent="0.2">
      <c r="A7">
        <v>700</v>
      </c>
      <c r="B7">
        <v>130</v>
      </c>
      <c r="C7">
        <v>490</v>
      </c>
      <c r="D7" s="45">
        <v>11.5</v>
      </c>
      <c r="E7" t="s">
        <v>71</v>
      </c>
    </row>
    <row r="8" spans="1:5" x14ac:dyDescent="0.2">
      <c r="A8">
        <v>800</v>
      </c>
      <c r="B8">
        <v>135</v>
      </c>
      <c r="C8">
        <v>555</v>
      </c>
      <c r="D8" s="45">
        <v>11.75</v>
      </c>
      <c r="E8" t="s">
        <v>72</v>
      </c>
    </row>
    <row r="9" spans="1:5" x14ac:dyDescent="0.2">
      <c r="A9">
        <v>900</v>
      </c>
      <c r="B9">
        <v>140</v>
      </c>
      <c r="C9">
        <v>620</v>
      </c>
      <c r="D9" s="45">
        <v>12</v>
      </c>
      <c r="E9" t="s">
        <v>73</v>
      </c>
    </row>
    <row r="10" spans="1:5" x14ac:dyDescent="0.2">
      <c r="A10">
        <v>1000</v>
      </c>
      <c r="B10">
        <v>145</v>
      </c>
      <c r="C10">
        <v>685</v>
      </c>
      <c r="D10" s="45">
        <v>12.25</v>
      </c>
      <c r="E10" t="s">
        <v>74</v>
      </c>
    </row>
    <row r="11" spans="1:5" x14ac:dyDescent="0.2">
      <c r="A11">
        <v>1100</v>
      </c>
      <c r="B11">
        <v>150</v>
      </c>
      <c r="C11">
        <v>750</v>
      </c>
      <c r="D11" s="45">
        <v>12.5</v>
      </c>
      <c r="E11" t="s">
        <v>75</v>
      </c>
    </row>
    <row r="12" spans="1:5" x14ac:dyDescent="0.2">
      <c r="A12">
        <v>1200</v>
      </c>
      <c r="B12">
        <v>155</v>
      </c>
      <c r="C12">
        <v>815</v>
      </c>
      <c r="D12" s="45">
        <v>12.75</v>
      </c>
      <c r="E12" t="s">
        <v>76</v>
      </c>
    </row>
    <row r="13" spans="1:5" x14ac:dyDescent="0.2">
      <c r="A13">
        <v>1300</v>
      </c>
      <c r="B13">
        <v>160</v>
      </c>
      <c r="C13">
        <v>880</v>
      </c>
      <c r="D13" s="45">
        <v>13</v>
      </c>
      <c r="E13" t="s">
        <v>77</v>
      </c>
    </row>
    <row r="14" spans="1:5" x14ac:dyDescent="0.2">
      <c r="A14">
        <v>1400</v>
      </c>
      <c r="B14">
        <v>165</v>
      </c>
      <c r="C14">
        <v>945</v>
      </c>
      <c r="D14" s="45">
        <v>13.25</v>
      </c>
      <c r="E14" t="s">
        <v>78</v>
      </c>
    </row>
    <row r="15" spans="1:5" x14ac:dyDescent="0.2">
      <c r="A15">
        <v>1500</v>
      </c>
      <c r="B15">
        <v>170</v>
      </c>
      <c r="C15">
        <v>1010</v>
      </c>
      <c r="D15" s="45">
        <v>13.5</v>
      </c>
      <c r="E15" t="s">
        <v>79</v>
      </c>
    </row>
    <row r="16" spans="1:5" x14ac:dyDescent="0.2">
      <c r="A16">
        <v>1600</v>
      </c>
      <c r="B16">
        <v>175</v>
      </c>
      <c r="C16">
        <v>1075</v>
      </c>
      <c r="D16" s="45">
        <v>13.75</v>
      </c>
      <c r="E16" t="s">
        <v>80</v>
      </c>
    </row>
    <row r="17" spans="1:5" x14ac:dyDescent="0.2">
      <c r="A17">
        <v>1700</v>
      </c>
      <c r="B17">
        <v>180</v>
      </c>
      <c r="C17">
        <v>1140</v>
      </c>
      <c r="D17" s="45">
        <v>14</v>
      </c>
      <c r="E17" t="s">
        <v>81</v>
      </c>
    </row>
    <row r="18" spans="1:5" x14ac:dyDescent="0.2">
      <c r="A18">
        <v>1800</v>
      </c>
      <c r="B18">
        <v>185</v>
      </c>
      <c r="C18">
        <v>1205</v>
      </c>
      <c r="D18" s="45">
        <v>14.25</v>
      </c>
      <c r="E18" t="s">
        <v>82</v>
      </c>
    </row>
    <row r="19" spans="1:5" x14ac:dyDescent="0.2">
      <c r="A19">
        <v>1900</v>
      </c>
      <c r="B19">
        <v>190</v>
      </c>
      <c r="C19">
        <v>1270</v>
      </c>
      <c r="D19" s="45">
        <v>14.5</v>
      </c>
      <c r="E19" t="s">
        <v>83</v>
      </c>
    </row>
    <row r="20" spans="1:5" x14ac:dyDescent="0.2">
      <c r="A20">
        <v>2000</v>
      </c>
      <c r="B20">
        <v>195</v>
      </c>
      <c r="C20">
        <v>1335</v>
      </c>
      <c r="D20" s="45">
        <v>14.75</v>
      </c>
      <c r="E20" t="s">
        <v>84</v>
      </c>
    </row>
  </sheetData>
  <phoneticPr fontId="1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8EA30-CF2D-4F5C-A428-9DDC057E9A62}">
  <dimension ref="A1:F10"/>
  <sheetViews>
    <sheetView workbookViewId="0">
      <selection activeCell="H11" sqref="H11"/>
    </sheetView>
  </sheetViews>
  <sheetFormatPr defaultRowHeight="15" x14ac:dyDescent="0.2"/>
  <cols>
    <col min="1" max="1" width="14.125" bestFit="1" customWidth="1"/>
    <col min="2" max="2" width="11.1640625" bestFit="1" customWidth="1"/>
    <col min="5" max="5" width="15.06640625" bestFit="1" customWidth="1"/>
    <col min="6" max="6" width="13.44921875" bestFit="1" customWidth="1"/>
  </cols>
  <sheetData>
    <row r="1" spans="1:6" ht="15.75" thickBot="1" x14ac:dyDescent="0.25">
      <c r="A1" s="8" t="s">
        <v>85</v>
      </c>
      <c r="B1" s="51">
        <v>44483</v>
      </c>
      <c r="C1" s="2"/>
      <c r="D1" s="2"/>
      <c r="E1" s="2"/>
      <c r="F1" s="2"/>
    </row>
    <row r="2" spans="1:6" ht="15.75" thickBot="1" x14ac:dyDescent="0.25">
      <c r="A2" s="2"/>
      <c r="B2" s="2"/>
      <c r="C2" s="2"/>
      <c r="D2" s="2"/>
      <c r="E2" s="2"/>
      <c r="F2" s="2"/>
    </row>
    <row r="3" spans="1:6" ht="15.75" thickBot="1" x14ac:dyDescent="0.25">
      <c r="A3" s="5"/>
      <c r="B3" s="5"/>
      <c r="C3" s="5"/>
      <c r="D3" s="5"/>
      <c r="E3" s="5"/>
      <c r="F3" s="5"/>
    </row>
    <row r="4" spans="1:6" ht="15.75" thickBot="1" x14ac:dyDescent="0.25">
      <c r="A4" s="46" t="s">
        <v>86</v>
      </c>
      <c r="B4" s="47" t="s">
        <v>87</v>
      </c>
      <c r="C4" s="47" t="s">
        <v>88</v>
      </c>
      <c r="D4" s="48" t="s">
        <v>89</v>
      </c>
      <c r="E4" s="47" t="s">
        <v>90</v>
      </c>
      <c r="F4" s="47" t="s">
        <v>91</v>
      </c>
    </row>
    <row r="5" spans="1:6" ht="15.75" thickBot="1" x14ac:dyDescent="0.25">
      <c r="A5" s="14" t="s">
        <v>92</v>
      </c>
      <c r="B5" s="50">
        <v>43084</v>
      </c>
      <c r="C5" s="10">
        <v>4300</v>
      </c>
      <c r="D5" s="49">
        <v>30</v>
      </c>
      <c r="E5" s="52">
        <v>44470</v>
      </c>
      <c r="F5" s="11">
        <f>Invoice_Due_Date-Invoice_Date</f>
        <v>1386</v>
      </c>
    </row>
    <row r="6" spans="1:6" ht="15.75" thickBot="1" x14ac:dyDescent="0.25">
      <c r="A6" s="14" t="s">
        <v>93</v>
      </c>
      <c r="B6" s="50">
        <v>43313</v>
      </c>
      <c r="C6" s="10">
        <v>950</v>
      </c>
      <c r="D6" s="49">
        <v>60</v>
      </c>
      <c r="E6" s="52">
        <v>44471</v>
      </c>
      <c r="F6" s="11">
        <f>Invoice_Due_Date-Invoice_Date</f>
        <v>1158</v>
      </c>
    </row>
    <row r="7" spans="1:6" ht="15.75" thickBot="1" x14ac:dyDescent="0.25">
      <c r="A7" s="14" t="s">
        <v>94</v>
      </c>
      <c r="B7" s="50">
        <v>42989</v>
      </c>
      <c r="C7" s="10">
        <v>8450.99</v>
      </c>
      <c r="D7" s="49">
        <v>60</v>
      </c>
      <c r="E7" s="52">
        <v>44472</v>
      </c>
      <c r="F7" s="11">
        <f>Invoice_Due_Date-Invoice_Date</f>
        <v>1483</v>
      </c>
    </row>
    <row r="8" spans="1:6" ht="15.75" thickBot="1" x14ac:dyDescent="0.25">
      <c r="A8" s="14" t="s">
        <v>95</v>
      </c>
      <c r="B8" s="50">
        <v>43222</v>
      </c>
      <c r="C8" s="10">
        <v>3112.5</v>
      </c>
      <c r="D8" s="49">
        <v>90</v>
      </c>
      <c r="E8" s="52">
        <v>44473</v>
      </c>
      <c r="F8" s="11">
        <f>Invoice_Due_Date-Invoice_Date</f>
        <v>1251</v>
      </c>
    </row>
    <row r="9" spans="1:6" ht="15.75" thickBot="1" x14ac:dyDescent="0.25">
      <c r="A9" s="14" t="s">
        <v>96</v>
      </c>
      <c r="B9" s="50">
        <v>43091</v>
      </c>
      <c r="C9" s="10">
        <v>1875</v>
      </c>
      <c r="D9" s="49">
        <v>30</v>
      </c>
      <c r="E9" s="52">
        <v>44474</v>
      </c>
      <c r="F9" s="11">
        <f>Invoice_Due_Date-Invoice_Date</f>
        <v>1383</v>
      </c>
    </row>
    <row r="10" spans="1:6" ht="15.75" thickBot="1" x14ac:dyDescent="0.25">
      <c r="A10" s="14" t="s">
        <v>97</v>
      </c>
      <c r="B10" s="50">
        <v>43155</v>
      </c>
      <c r="C10" s="10">
        <v>430.25</v>
      </c>
      <c r="D10" s="49">
        <v>60</v>
      </c>
      <c r="E10" s="52">
        <v>44475</v>
      </c>
      <c r="F10" s="11">
        <f>Invoice_Due_Date-Invoice_Date</f>
        <v>1320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18</vt:i4>
      </vt:variant>
    </vt:vector>
  </HeadingPairs>
  <TitlesOfParts>
    <vt:vector size="25" baseType="lpstr">
      <vt:lpstr>currency conversion</vt:lpstr>
      <vt:lpstr>sales commission</vt:lpstr>
      <vt:lpstr>bob the builder</vt:lpstr>
      <vt:lpstr>concert tickets</vt:lpstr>
      <vt:lpstr>dates</vt:lpstr>
      <vt:lpstr>formatting 1</vt:lpstr>
      <vt:lpstr>Sheet7</vt:lpstr>
      <vt:lpstr>Adult_Sales</vt:lpstr>
      <vt:lpstr>Adult_Ticket_Price</vt:lpstr>
      <vt:lpstr>Child_Sales</vt:lpstr>
      <vt:lpstr>Child_Ticket_Price</vt:lpstr>
      <vt:lpstr>Commission_Rate</vt:lpstr>
      <vt:lpstr>Commission_This_Month</vt:lpstr>
      <vt:lpstr>Czech_Koruna_rate</vt:lpstr>
      <vt:lpstr>Czech_Korunas</vt:lpstr>
      <vt:lpstr>Euro_rate</vt:lpstr>
      <vt:lpstr>Euros</vt:lpstr>
      <vt:lpstr>Hours</vt:lpstr>
      <vt:lpstr>Invoice_Date</vt:lpstr>
      <vt:lpstr>Invoice_Due_Date</vt:lpstr>
      <vt:lpstr>Rate</vt:lpstr>
      <vt:lpstr>Revenue</vt:lpstr>
      <vt:lpstr>Sales</vt:lpstr>
      <vt:lpstr>Total</vt:lpstr>
      <vt:lpstr>UK___Sterling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Jatin Modi</dc:creator>
  <cp:lastModifiedBy>Jatin Modi</cp:lastModifiedBy>
  <dcterms:created xsi:type="dcterms:W3CDTF">2021-10-14T10:14:28Z</dcterms:created>
  <dcterms:modified xsi:type="dcterms:W3CDTF">2021-10-14T12:24:27Z</dcterms:modified>
</cp:coreProperties>
</file>